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80" windowHeight="945" activeTab="0"/>
  </bookViews>
  <sheets>
    <sheet name="Ark 1" sheetId="1" r:id="rId1"/>
  </sheets>
  <definedNames>
    <definedName name="Macro1">'Macro1'!$A$151</definedName>
    <definedName name="Macro10">'Macro1'!$A$1</definedName>
    <definedName name="Macro11">'Macro1'!$A$8</definedName>
    <definedName name="Macro12">'Macro1'!$A$15</definedName>
    <definedName name="Macro13">'Macro1'!$A$22</definedName>
    <definedName name="Macro14">'Macro1'!$A$29</definedName>
    <definedName name="Macro15">'Macro1'!$A$36</definedName>
    <definedName name="Macro16">'Macro1'!$A$43</definedName>
    <definedName name="Macro2">'Macro1'!$A$91</definedName>
    <definedName name="Macro3">'Macro1'!$A$98</definedName>
    <definedName name="Macro4">'Macro1'!$A$105</definedName>
    <definedName name="Macro5">'Macro1'!$A$112</definedName>
    <definedName name="Macro6">'Macro1'!$A$119</definedName>
    <definedName name="Macro7">'Macro1'!$A$126</definedName>
    <definedName name="Macro8">'Macro1'!$A$133</definedName>
    <definedName name="Macro9">'Macro1'!$A$140</definedName>
    <definedName name="_xlnm.Print_Area" localSheetId="0">'Ark 1'!$A$1:$K$65</definedName>
    <definedName name="Recover">'Macro1'!$A$147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<sst xmlns="http://schemas.openxmlformats.org/spreadsheetml/2006/main" count="159" uniqueCount="133">
  <si>
    <t>FINANSIERING:&lt;Alt&gt;</t>
  </si>
  <si>
    <t>EGENKAPITALISERING:&lt;Alt&gt;</t>
  </si>
  <si>
    <t>Totalt</t>
  </si>
  <si>
    <t>Varighet til</t>
  </si>
  <si>
    <t xml:space="preserve"> </t>
  </si>
  <si>
    <t>00</t>
  </si>
  <si>
    <t>000000 Uspesifisert</t>
  </si>
  <si>
    <t>-</t>
  </si>
  <si>
    <t>(MANGLER VERDI)</t>
  </si>
  <si>
    <t>12</t>
  </si>
  <si>
    <t>121152 165669 V10 - What culture? Who</t>
  </si>
  <si>
    <t>TRONVOLL, KJETILL</t>
  </si>
  <si>
    <t>121260 177432/V10 Mending the Past</t>
  </si>
  <si>
    <t>GARCIA-GODOS, JEMIMA</t>
  </si>
  <si>
    <t xml:space="preserve">121277 Samiske barnsrettigheter ift. </t>
  </si>
  <si>
    <t>BULL, KIRSTI STRØM</t>
  </si>
  <si>
    <t>Sum prosjektserie 12</t>
  </si>
  <si>
    <t>14</t>
  </si>
  <si>
    <t>141251 127143/330  HELSEØKONOMISK FOR</t>
  </si>
  <si>
    <t>IVERSEN, TOR</t>
  </si>
  <si>
    <t>142565 145716/730 KyotoSH  "SOFT" ELL</t>
  </si>
  <si>
    <t>ULFSTEIN, GEIR</t>
  </si>
  <si>
    <t>142684 173585 S20 - Employment Discri</t>
  </si>
  <si>
    <t>CRAIG, RONALD</t>
  </si>
  <si>
    <t>143085 185965/S50- Comparative analys</t>
  </si>
  <si>
    <t>ANDREASSEN, BÅRD ANDERS</t>
  </si>
  <si>
    <t>Sum prosjektserie 14</t>
  </si>
  <si>
    <t>20</t>
  </si>
  <si>
    <t>200259 Etiopia 1030535CM - Ethiopia's</t>
  </si>
  <si>
    <t>HØGDAL, KRISTIN</t>
  </si>
  <si>
    <t>200273 Int Humrett FD</t>
  </si>
  <si>
    <t>200317 CHN2029 RegNatAut  CHINA'S REG</t>
  </si>
  <si>
    <t>LUNDBERG, MARIA</t>
  </si>
  <si>
    <t>200342 822.1 RSA 0037  BISTAND TIL ST</t>
  </si>
  <si>
    <t>EDLAND, TOR KJETIL</t>
  </si>
  <si>
    <t>200403 ChinaRegNatAuton</t>
  </si>
  <si>
    <t>ZHOU, YONG</t>
  </si>
  <si>
    <t>200418 Human rights UD</t>
  </si>
  <si>
    <t>NYSTUEN, GRO</t>
  </si>
  <si>
    <t>200435 UD ETIOPIA - Etiopia Paulos</t>
  </si>
  <si>
    <t>TRONVOLL, KJETIL</t>
  </si>
  <si>
    <t>200453 valg obs ETIOPIA - Valgforskni</t>
  </si>
  <si>
    <t>KVAL, GRY</t>
  </si>
  <si>
    <t>200455 uD OSLOKOALISJON - Oslo Koalis</t>
  </si>
  <si>
    <t>SIVERTSEN, BARBARA</t>
  </si>
  <si>
    <t>200456 INDONESIA 2005</t>
  </si>
  <si>
    <t>ASPLUND, KNUT</t>
  </si>
  <si>
    <t>200457 KINAPROGRAM 2005</t>
  </si>
  <si>
    <t>BAKKE, CECILIE F.</t>
  </si>
  <si>
    <t>200500 UD avtalen 2006-2010</t>
  </si>
  <si>
    <t>HØGDAHL, KRISTIN</t>
  </si>
  <si>
    <t>200516 KHM 1061004 Røde Khmer-tribuna</t>
  </si>
  <si>
    <t>200521 Forskningsprosjekt meneskerett</t>
  </si>
  <si>
    <t>HØSTMÆLINGEN, NJÅL</t>
  </si>
  <si>
    <t>200522 ICC legal tools</t>
  </si>
  <si>
    <t>RANHEIM, CHRISTIAN</t>
  </si>
  <si>
    <t>200531 FROM WAR TO INSECURITY</t>
  </si>
  <si>
    <t>200571 NORAD RAMMEAVTALE</t>
  </si>
  <si>
    <t>SKÅRE, SIRI</t>
  </si>
  <si>
    <t>200572 Vietnamesisk masterstud. 2006-</t>
  </si>
  <si>
    <t>200577 Nasjonal Institusjon - NI</t>
  </si>
  <si>
    <t>KJELLING, DANIEL</t>
  </si>
  <si>
    <t>200582 Symposium "menneskerettighetsa</t>
  </si>
  <si>
    <t>ASTRUP, CHRISTIAN BOE</t>
  </si>
  <si>
    <t>200603 NCHR-EGYPT - Biblioteksprosjek</t>
  </si>
  <si>
    <t>MESGRAHL, KRISTINE</t>
  </si>
  <si>
    <t>200634 NEPAL HR in constitutional dev</t>
  </si>
  <si>
    <t>200638 AU election conflicts</t>
  </si>
  <si>
    <t>200639 NCHR Vietnam Programme 2008</t>
  </si>
  <si>
    <t>WEDUL, CAMILLA</t>
  </si>
  <si>
    <t>200640 QZA 1081075 H R to Water and S</t>
  </si>
  <si>
    <t>LANGFORD, MALCOLM</t>
  </si>
  <si>
    <t>204780 Domsreferat prosjekt</t>
  </si>
  <si>
    <t>204793 E-læringskurs i MR for UKS</t>
  </si>
  <si>
    <t>FROSTESTAD, GURO</t>
  </si>
  <si>
    <t>204797 Barns rett til beskyttelse</t>
  </si>
  <si>
    <t>204809 Helseundersøkelse av barn</t>
  </si>
  <si>
    <t>205400 281 01EUUtdMrLærer Etterutdann</t>
  </si>
  <si>
    <t>Sum prosjektserie 20</t>
  </si>
  <si>
    <t>21</t>
  </si>
  <si>
    <t xml:space="preserve">211358 Etiopia Derg rettssaksanalyse </t>
  </si>
  <si>
    <t>211368 Truth and reparation- the case</t>
  </si>
  <si>
    <t>211429 Colombia Land Restitution</t>
  </si>
  <si>
    <t>211437 Seminar Linguistic - Rights of</t>
  </si>
  <si>
    <t>Sum prosjektserie 21</t>
  </si>
  <si>
    <t>42</t>
  </si>
  <si>
    <t>420850 Statoil - SMR mastergradsstøtt</t>
  </si>
  <si>
    <t>BUTENSCHØEN, NILS</t>
  </si>
  <si>
    <t>Sum prosjektserie 42</t>
  </si>
  <si>
    <t>46</t>
  </si>
  <si>
    <t xml:space="preserve">460656 MR I Norge - SMRs ÅRBOK OM MR </t>
  </si>
  <si>
    <t>460756 Fritt ord studentspieond</t>
  </si>
  <si>
    <t>460847 Mediahøgskolen - external Eval</t>
  </si>
  <si>
    <t>LEIFSEN, ESBEN</t>
  </si>
  <si>
    <t>Sum prosjektserie 46</t>
  </si>
  <si>
    <t>64</t>
  </si>
  <si>
    <t>640330 CTI 2004 506392N - New modes o</t>
  </si>
  <si>
    <t>FØLLESDAL, ANDREAS</t>
  </si>
  <si>
    <t>Sum prosjektserie 64</t>
  </si>
  <si>
    <t>69</t>
  </si>
  <si>
    <t>690189 POVERTY AND HR - Poverty and H</t>
  </si>
  <si>
    <t>690218 IADB - Urfolksnettverk</t>
  </si>
  <si>
    <t>EKERN, STENER</t>
  </si>
  <si>
    <t>Sum prosjektserie 69</t>
  </si>
  <si>
    <t>Sum alle prosjekter</t>
  </si>
  <si>
    <t>Macro10</t>
  </si>
  <si>
    <t>Macro11</t>
  </si>
  <si>
    <t>Macro12</t>
  </si>
  <si>
    <t>Macro13</t>
  </si>
  <si>
    <t>Macro14</t>
  </si>
  <si>
    <t>Macro15</t>
  </si>
  <si>
    <t>Macro16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</si>
  <si>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</si>
  <si>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</si>
  <si>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</si>
  <si>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</si>
  <si>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</si>
  <si>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</si>
  <si>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</si>
  <si>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</si>
  <si>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</si>
  <si>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</t>
  </si>
  <si>
    <t>Auto_Open</t>
  </si>
  <si>
    <t>Prosjektoversikt m prosjektinformasjon  Universitet i Oslo, 29.11.2008 13.20</t>
  </si>
  <si>
    <t>Norsk senter for menneskerettigheter</t>
  </si>
  <si>
    <t>Sum prosjektserie 00 (BASIS)</t>
  </si>
  <si>
    <t>Innt årsbudsj</t>
  </si>
  <si>
    <t>Innt hiår</t>
  </si>
  <si>
    <t>Innt restbudsj</t>
  </si>
  <si>
    <t>Kostn årsbudsj</t>
  </si>
  <si>
    <t>Kostn hiår</t>
  </si>
  <si>
    <t>Kostn restbudsj</t>
  </si>
  <si>
    <t>Prosjleder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</si>
</sst>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#,###,###,##0"/>
    <numFmt numFmtId="171" formatCode="#,###,###,##0"/>
    <numFmt numFmtId="172" formatCode="dd\-mmm\-yyyy"/>
    <numFmt numFmtId="173" formatCode="#########0.00"/>
  </numFmts>
  <fonts count="7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left" vertical="top"/>
    </xf>
    <xf numFmtId="170" fontId="2" fillId="2" borderId="1" xfId="0" applyNumberFormat="1" applyFont="1" applyFill="1" applyBorder="1" applyAlignment="1">
      <alignment horizontal="right" vertical="top"/>
    </xf>
    <xf numFmtId="171" fontId="2" fillId="2" borderId="1" xfId="0" applyNumberFormat="1" applyFont="1" applyFill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right" vertical="top"/>
    </xf>
    <xf numFmtId="0" fontId="4" fillId="5" borderId="4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left" vertical="top"/>
    </xf>
    <xf numFmtId="170" fontId="4" fillId="5" borderId="1" xfId="0" applyNumberFormat="1" applyFont="1" applyFill="1" applyBorder="1" applyAlignment="1">
      <alignment horizontal="right" vertical="top"/>
    </xf>
    <xf numFmtId="171" fontId="4" fillId="5" borderId="1" xfId="0" applyNumberFormat="1" applyFont="1" applyFill="1" applyBorder="1" applyAlignment="1">
      <alignment horizontal="right" vertical="top"/>
    </xf>
    <xf numFmtId="172" fontId="4" fillId="5" borderId="1" xfId="0" applyNumberFormat="1" applyFont="1" applyFill="1" applyBorder="1" applyAlignment="1">
      <alignment horizontal="right" vertical="top"/>
    </xf>
    <xf numFmtId="0" fontId="4" fillId="5" borderId="1" xfId="0" applyNumberFormat="1" applyFont="1" applyFill="1" applyBorder="1" applyAlignment="1">
      <alignment horizontal="right" vertical="top"/>
    </xf>
    <xf numFmtId="170" fontId="4" fillId="6" borderId="1" xfId="0" applyNumberFormat="1" applyFont="1" applyFill="1" applyBorder="1" applyAlignment="1">
      <alignment horizontal="right" vertical="top"/>
    </xf>
    <xf numFmtId="171" fontId="4" fillId="6" borderId="1" xfId="0" applyNumberFormat="1" applyFont="1" applyFill="1" applyBorder="1" applyAlignment="1">
      <alignment horizontal="right" vertical="top"/>
    </xf>
    <xf numFmtId="172" fontId="4" fillId="6" borderId="1" xfId="0" applyNumberFormat="1" applyFont="1" applyFill="1" applyBorder="1" applyAlignment="1">
      <alignment horizontal="right" vertical="top"/>
    </xf>
    <xf numFmtId="0" fontId="4" fillId="6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0C0C0"/>
      <rgbColor rgb="00CCCC99"/>
      <rgbColor rgb="00D4D0C8"/>
      <rgbColor rgb="00CFFFCF"/>
      <rgbColor rgb="0060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70" zoomScaleNormal="70" zoomScaleSheetLayoutView="70" workbookViewId="0" topLeftCell="A1">
      <pane ySplit="5" topLeftCell="BM6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6.421875" style="0" customWidth="1"/>
    <col min="2" max="2" width="41.28125" style="0" bestFit="1" customWidth="1"/>
    <col min="3" max="5" width="16.421875" style="0" customWidth="1"/>
    <col min="6" max="8" width="17.421875" style="0" customWidth="1"/>
    <col min="9" max="9" width="14.7109375" style="0" customWidth="1"/>
    <col min="10" max="10" width="13.7109375" style="0" customWidth="1"/>
    <col min="11" max="11" width="17.421875" style="0" customWidth="1"/>
  </cols>
  <sheetData>
    <row r="1" ht="12.75">
      <c r="A1" s="25" t="s">
        <v>123</v>
      </c>
    </row>
    <row r="2" ht="12.75">
      <c r="A2" s="25" t="s">
        <v>124</v>
      </c>
    </row>
    <row r="3" spans="1:2" ht="12.75">
      <c r="A3" s="16" t="s">
        <v>0</v>
      </c>
      <c r="B3" s="16" t="s">
        <v>1</v>
      </c>
    </row>
    <row r="5" spans="1:11" ht="12.75">
      <c r="A5" s="5"/>
      <c r="B5" s="6"/>
      <c r="C5" s="8" t="s">
        <v>126</v>
      </c>
      <c r="D5" s="8" t="s">
        <v>127</v>
      </c>
      <c r="E5" s="8" t="s">
        <v>128</v>
      </c>
      <c r="F5" s="8" t="s">
        <v>129</v>
      </c>
      <c r="G5" s="8" t="s">
        <v>130</v>
      </c>
      <c r="H5" s="8" t="s">
        <v>131</v>
      </c>
      <c r="I5" s="8" t="s">
        <v>2</v>
      </c>
      <c r="J5" s="8" t="s">
        <v>3</v>
      </c>
      <c r="K5" s="13" t="s">
        <v>132</v>
      </c>
    </row>
    <row r="6" spans="1:11" ht="12.75">
      <c r="A6" s="9" t="s">
        <v>4</v>
      </c>
      <c r="B6" s="13" t="s">
        <v>4</v>
      </c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10" t="s">
        <v>5</v>
      </c>
      <c r="B7" s="13" t="s">
        <v>6</v>
      </c>
      <c r="C7" s="2">
        <v>-20006481.73</v>
      </c>
      <c r="D7" s="2">
        <v>-18948111.52</v>
      </c>
      <c r="E7" s="3">
        <f>C7-D7</f>
        <v>-1058370.210000001</v>
      </c>
      <c r="F7" s="2">
        <v>19468895</v>
      </c>
      <c r="G7" s="2">
        <v>16705487.41</v>
      </c>
      <c r="H7" s="3">
        <f>F7-G7</f>
        <v>2763407.59</v>
      </c>
      <c r="I7" s="3">
        <v>-2242624.11</v>
      </c>
      <c r="J7" s="4" t="s">
        <v>7</v>
      </c>
      <c r="K7" s="1" t="s">
        <v>8</v>
      </c>
    </row>
    <row r="8" spans="1:11" ht="12.75">
      <c r="A8" s="11"/>
      <c r="B8" s="9" t="s">
        <v>125</v>
      </c>
      <c r="C8" s="17">
        <v>-20006481.73</v>
      </c>
      <c r="D8" s="17">
        <v>-18948111.52</v>
      </c>
      <c r="E8" s="18">
        <v>-1058370.21</v>
      </c>
      <c r="F8" s="17">
        <v>19468895</v>
      </c>
      <c r="G8" s="17">
        <v>16705487.41</v>
      </c>
      <c r="H8" s="18">
        <v>2763407.59</v>
      </c>
      <c r="I8" s="18">
        <v>-2242624.11</v>
      </c>
      <c r="J8" s="19"/>
      <c r="K8" s="20"/>
    </row>
    <row r="9" spans="1:11" ht="12.75">
      <c r="A9" s="10" t="s">
        <v>9</v>
      </c>
      <c r="B9" s="13" t="s">
        <v>10</v>
      </c>
      <c r="C9" s="2">
        <v>-652717.11</v>
      </c>
      <c r="D9" s="2">
        <v>-487781.11</v>
      </c>
      <c r="E9" s="3">
        <f>C9-D9</f>
        <v>-164936</v>
      </c>
      <c r="F9" s="2">
        <v>592471</v>
      </c>
      <c r="G9" s="2">
        <v>566206.74</v>
      </c>
      <c r="H9" s="3">
        <f>F9-G9</f>
        <v>26264.26000000001</v>
      </c>
      <c r="I9" s="3">
        <v>78425.63</v>
      </c>
      <c r="J9" s="4">
        <v>39994</v>
      </c>
      <c r="K9" s="1" t="s">
        <v>11</v>
      </c>
    </row>
    <row r="10" spans="1:11" ht="12.75">
      <c r="A10" s="12"/>
      <c r="B10" s="13" t="s">
        <v>12</v>
      </c>
      <c r="C10" s="2">
        <v>-901998.03</v>
      </c>
      <c r="D10" s="2">
        <v>-608184.03</v>
      </c>
      <c r="E10" s="3">
        <f>C10-D10</f>
        <v>-293814</v>
      </c>
      <c r="F10" s="2">
        <v>911609</v>
      </c>
      <c r="G10" s="2">
        <v>528881.31</v>
      </c>
      <c r="H10" s="3">
        <f>F10-G10</f>
        <v>382727.68999999994</v>
      </c>
      <c r="I10" s="3">
        <v>-79302.72</v>
      </c>
      <c r="J10" s="4">
        <v>40390</v>
      </c>
      <c r="K10" s="1" t="s">
        <v>13</v>
      </c>
    </row>
    <row r="11" spans="1:11" ht="12.75">
      <c r="A11" s="12"/>
      <c r="B11" s="13" t="s">
        <v>14</v>
      </c>
      <c r="C11" s="2">
        <v>-619272</v>
      </c>
      <c r="D11" s="2">
        <v>-415553</v>
      </c>
      <c r="E11" s="3">
        <f>C11-D11</f>
        <v>-203719</v>
      </c>
      <c r="F11" s="2">
        <v>520597</v>
      </c>
      <c r="G11" s="2">
        <v>520736.37</v>
      </c>
      <c r="H11" s="3">
        <f>F11-G11</f>
        <v>-139.36999999999534</v>
      </c>
      <c r="I11" s="3">
        <v>105183.37</v>
      </c>
      <c r="J11" s="4">
        <v>40755</v>
      </c>
      <c r="K11" s="1" t="s">
        <v>15</v>
      </c>
    </row>
    <row r="12" spans="1:11" ht="12.75">
      <c r="A12" s="11"/>
      <c r="B12" s="9" t="s">
        <v>16</v>
      </c>
      <c r="C12" s="17">
        <v>-2173987.14</v>
      </c>
      <c r="D12" s="17">
        <v>-1511518.14</v>
      </c>
      <c r="E12" s="18">
        <v>-662469</v>
      </c>
      <c r="F12" s="17">
        <v>2024677</v>
      </c>
      <c r="G12" s="17">
        <v>1615824.42</v>
      </c>
      <c r="H12" s="18">
        <v>408852.58</v>
      </c>
      <c r="I12" s="18">
        <v>104306.28</v>
      </c>
      <c r="J12" s="19"/>
      <c r="K12" s="20"/>
    </row>
    <row r="13" spans="1:11" ht="12.75">
      <c r="A13" s="10" t="s">
        <v>17</v>
      </c>
      <c r="B13" s="13" t="s">
        <v>18</v>
      </c>
      <c r="C13" s="2" t="s">
        <v>7</v>
      </c>
      <c r="D13" s="2" t="s">
        <v>7</v>
      </c>
      <c r="E13" s="3" t="e">
        <f>C13-D13</f>
        <v>#VALUE!</v>
      </c>
      <c r="F13" s="2">
        <v>0</v>
      </c>
      <c r="G13" s="2">
        <v>-1247</v>
      </c>
      <c r="H13" s="3">
        <f>F13-G13</f>
        <v>1247</v>
      </c>
      <c r="I13" s="3">
        <v>-1247</v>
      </c>
      <c r="J13" s="4">
        <v>40543</v>
      </c>
      <c r="K13" s="1" t="s">
        <v>19</v>
      </c>
    </row>
    <row r="14" spans="1:11" ht="12.75">
      <c r="A14" s="12"/>
      <c r="B14" s="13" t="s">
        <v>20</v>
      </c>
      <c r="C14" s="2">
        <v>-43540.47</v>
      </c>
      <c r="D14" s="2">
        <v>-43540.47</v>
      </c>
      <c r="E14" s="3">
        <f>C14-D14</f>
        <v>0</v>
      </c>
      <c r="F14" s="2">
        <v>43540</v>
      </c>
      <c r="G14" s="2">
        <v>28731.2</v>
      </c>
      <c r="H14" s="3">
        <f>F14-G14</f>
        <v>14808.8</v>
      </c>
      <c r="I14" s="3">
        <v>-14809.27</v>
      </c>
      <c r="J14" s="4">
        <v>39813</v>
      </c>
      <c r="K14" s="1" t="s">
        <v>21</v>
      </c>
    </row>
    <row r="15" spans="1:11" ht="12.75">
      <c r="A15" s="12"/>
      <c r="B15" s="13" t="s">
        <v>22</v>
      </c>
      <c r="C15" s="2">
        <v>-679940.04</v>
      </c>
      <c r="D15" s="2">
        <v>-437940.04</v>
      </c>
      <c r="E15" s="3">
        <f>C15-D15</f>
        <v>-242000.00000000006</v>
      </c>
      <c r="F15" s="2">
        <v>705678</v>
      </c>
      <c r="G15" s="2">
        <v>653447.32</v>
      </c>
      <c r="H15" s="3">
        <f>F15-G15</f>
        <v>52230.68000000005</v>
      </c>
      <c r="I15" s="3">
        <v>215507.28</v>
      </c>
      <c r="J15" s="4">
        <v>40117</v>
      </c>
      <c r="K15" s="1" t="s">
        <v>23</v>
      </c>
    </row>
    <row r="16" spans="1:11" ht="12.75">
      <c r="A16" s="12"/>
      <c r="B16" s="13" t="s">
        <v>24</v>
      </c>
      <c r="C16" s="2">
        <v>-1606000</v>
      </c>
      <c r="D16" s="2">
        <v>-1070666</v>
      </c>
      <c r="E16" s="3">
        <f>C16-D16</f>
        <v>-535334</v>
      </c>
      <c r="F16" s="2">
        <v>1606002</v>
      </c>
      <c r="G16" s="2">
        <v>606052.26</v>
      </c>
      <c r="H16" s="3">
        <f>F16-G16</f>
        <v>999949.74</v>
      </c>
      <c r="I16" s="3">
        <v>-464613.74</v>
      </c>
      <c r="J16" s="4">
        <v>40543</v>
      </c>
      <c r="K16" s="1" t="s">
        <v>25</v>
      </c>
    </row>
    <row r="17" spans="1:11" ht="12.75">
      <c r="A17" s="11"/>
      <c r="B17" s="9" t="s">
        <v>26</v>
      </c>
      <c r="C17" s="17">
        <v>-2329480.51</v>
      </c>
      <c r="D17" s="17">
        <v>-1552146.51</v>
      </c>
      <c r="E17" s="18">
        <v>-777334</v>
      </c>
      <c r="F17" s="17">
        <v>2355220</v>
      </c>
      <c r="G17" s="17">
        <v>1286983.78</v>
      </c>
      <c r="H17" s="18">
        <v>1068236.22</v>
      </c>
      <c r="I17" s="18">
        <v>-265162.73</v>
      </c>
      <c r="J17" s="19"/>
      <c r="K17" s="20"/>
    </row>
    <row r="18" spans="1:11" ht="12.75">
      <c r="A18" s="10" t="s">
        <v>27</v>
      </c>
      <c r="B18" s="13" t="s">
        <v>28</v>
      </c>
      <c r="C18" s="2">
        <v>-146895.94</v>
      </c>
      <c r="D18" s="2">
        <v>-146895.94</v>
      </c>
      <c r="E18" s="3">
        <f>C18-D18</f>
        <v>0</v>
      </c>
      <c r="F18" s="2">
        <v>146896</v>
      </c>
      <c r="G18" s="2">
        <v>146895.94</v>
      </c>
      <c r="H18" s="3">
        <f>F18-G18</f>
        <v>0.059999999997671694</v>
      </c>
      <c r="I18" s="3">
        <v>0</v>
      </c>
      <c r="J18" s="4">
        <v>39599</v>
      </c>
      <c r="K18" s="1" t="s">
        <v>29</v>
      </c>
    </row>
    <row r="19" spans="1:11" ht="12.75">
      <c r="A19" s="12"/>
      <c r="B19" s="13" t="s">
        <v>30</v>
      </c>
      <c r="C19" s="2">
        <v>-964390.05</v>
      </c>
      <c r="D19" s="2">
        <v>-964390.05</v>
      </c>
      <c r="E19" s="3">
        <f aca="true" t="shared" si="0" ref="E19:E47">C19-D19</f>
        <v>0</v>
      </c>
      <c r="F19" s="2">
        <v>754490.22</v>
      </c>
      <c r="G19" s="2">
        <v>691065.03</v>
      </c>
      <c r="H19" s="3">
        <f aca="true" t="shared" si="1" ref="H19:H47">F19-G19</f>
        <v>63425.189999999944</v>
      </c>
      <c r="I19" s="3">
        <v>-273325.02</v>
      </c>
      <c r="J19" s="4">
        <v>40178</v>
      </c>
      <c r="K19" s="1" t="s">
        <v>21</v>
      </c>
    </row>
    <row r="20" spans="1:11" ht="12.75">
      <c r="A20" s="12"/>
      <c r="B20" s="13" t="s">
        <v>31</v>
      </c>
      <c r="C20" s="2">
        <v>77379.09</v>
      </c>
      <c r="D20" s="2">
        <v>77379.09</v>
      </c>
      <c r="E20" s="3">
        <f t="shared" si="0"/>
        <v>0</v>
      </c>
      <c r="F20" s="2" t="s">
        <v>7</v>
      </c>
      <c r="G20" s="2" t="s">
        <v>7</v>
      </c>
      <c r="H20" s="3" t="e">
        <f t="shared" si="1"/>
        <v>#VALUE!</v>
      </c>
      <c r="I20" s="3">
        <v>77379.09</v>
      </c>
      <c r="J20" s="4">
        <v>40178</v>
      </c>
      <c r="K20" s="1" t="s">
        <v>32</v>
      </c>
    </row>
    <row r="21" spans="1:11" ht="12.75">
      <c r="A21" s="12"/>
      <c r="B21" s="13" t="s">
        <v>33</v>
      </c>
      <c r="C21" s="2">
        <v>-15300499</v>
      </c>
      <c r="D21" s="2">
        <v>-15305402.04</v>
      </c>
      <c r="E21" s="3">
        <f t="shared" si="0"/>
        <v>4903.039999999106</v>
      </c>
      <c r="F21" s="2">
        <v>15300500.28</v>
      </c>
      <c r="G21" s="2">
        <v>13540886.67</v>
      </c>
      <c r="H21" s="3">
        <f t="shared" si="1"/>
        <v>1759613.6099999994</v>
      </c>
      <c r="I21" s="3">
        <v>-1764515.37</v>
      </c>
      <c r="J21" s="4">
        <v>40724</v>
      </c>
      <c r="K21" s="1" t="s">
        <v>34</v>
      </c>
    </row>
    <row r="22" spans="1:11" ht="12.75">
      <c r="A22" s="12"/>
      <c r="B22" s="13" t="s">
        <v>35</v>
      </c>
      <c r="C22" s="2">
        <v>-1338781.52</v>
      </c>
      <c r="D22" s="2">
        <v>-1858781.52</v>
      </c>
      <c r="E22" s="3">
        <f t="shared" si="0"/>
        <v>520000</v>
      </c>
      <c r="F22" s="2">
        <v>1196964.06</v>
      </c>
      <c r="G22" s="2">
        <v>1260993.28</v>
      </c>
      <c r="H22" s="3">
        <f t="shared" si="1"/>
        <v>-64029.21999999997</v>
      </c>
      <c r="I22" s="3">
        <v>-597788.24</v>
      </c>
      <c r="J22" s="4">
        <v>40178</v>
      </c>
      <c r="K22" s="1" t="s">
        <v>36</v>
      </c>
    </row>
    <row r="23" spans="1:11" ht="12.75">
      <c r="A23" s="12"/>
      <c r="B23" s="13" t="s">
        <v>37</v>
      </c>
      <c r="C23" s="2">
        <v>-85367.76</v>
      </c>
      <c r="D23" s="2">
        <v>-467215.76</v>
      </c>
      <c r="E23" s="3">
        <f t="shared" si="0"/>
        <v>381848</v>
      </c>
      <c r="F23" s="2">
        <v>347428</v>
      </c>
      <c r="G23" s="2">
        <v>467216.31</v>
      </c>
      <c r="H23" s="3">
        <f t="shared" si="1"/>
        <v>-119788.31</v>
      </c>
      <c r="I23" s="3">
        <v>0.55</v>
      </c>
      <c r="J23" s="4">
        <v>40178</v>
      </c>
      <c r="K23" s="1" t="s">
        <v>38</v>
      </c>
    </row>
    <row r="24" spans="1:11" ht="12.75">
      <c r="A24" s="12"/>
      <c r="B24" s="13" t="s">
        <v>39</v>
      </c>
      <c r="C24" s="2">
        <v>-204251.9</v>
      </c>
      <c r="D24" s="2">
        <v>-204251.9</v>
      </c>
      <c r="E24" s="3">
        <f t="shared" si="0"/>
        <v>0</v>
      </c>
      <c r="F24" s="2">
        <v>204252</v>
      </c>
      <c r="G24" s="2">
        <v>204251.9</v>
      </c>
      <c r="H24" s="3">
        <f t="shared" si="1"/>
        <v>0.10000000000582077</v>
      </c>
      <c r="I24" s="3">
        <v>0</v>
      </c>
      <c r="J24" s="4">
        <v>39752</v>
      </c>
      <c r="K24" s="1" t="s">
        <v>40</v>
      </c>
    </row>
    <row r="25" spans="1:11" ht="12.75">
      <c r="A25" s="12"/>
      <c r="B25" s="13" t="s">
        <v>41</v>
      </c>
      <c r="C25" s="2">
        <v>-7736.12</v>
      </c>
      <c r="D25" s="2">
        <v>-7736.12</v>
      </c>
      <c r="E25" s="3">
        <f t="shared" si="0"/>
        <v>0</v>
      </c>
      <c r="F25" s="2">
        <v>7736</v>
      </c>
      <c r="G25" s="2">
        <v>7736.12</v>
      </c>
      <c r="H25" s="3">
        <f t="shared" si="1"/>
        <v>-0.11999999999989086</v>
      </c>
      <c r="I25" s="3">
        <v>0</v>
      </c>
      <c r="J25" s="4">
        <v>39599</v>
      </c>
      <c r="K25" s="1" t="s">
        <v>42</v>
      </c>
    </row>
    <row r="26" spans="1:11" ht="12.75">
      <c r="A26" s="12"/>
      <c r="B26" s="13" t="s">
        <v>43</v>
      </c>
      <c r="C26" s="2">
        <v>-1862907.44</v>
      </c>
      <c r="D26" s="2">
        <v>-2139193.84</v>
      </c>
      <c r="E26" s="3">
        <f t="shared" si="0"/>
        <v>276286.3999999999</v>
      </c>
      <c r="F26" s="2">
        <v>1507627.26</v>
      </c>
      <c r="G26" s="2">
        <v>1116939.01</v>
      </c>
      <c r="H26" s="3">
        <f t="shared" si="1"/>
        <v>390688.25</v>
      </c>
      <c r="I26" s="3">
        <v>-1022254.83</v>
      </c>
      <c r="J26" s="4">
        <v>40178</v>
      </c>
      <c r="K26" s="1" t="s">
        <v>44</v>
      </c>
    </row>
    <row r="27" spans="1:11" ht="12.75">
      <c r="A27" s="12"/>
      <c r="B27" s="13" t="s">
        <v>45</v>
      </c>
      <c r="C27" s="2">
        <v>-5362773.26</v>
      </c>
      <c r="D27" s="2">
        <v>-5444814.26</v>
      </c>
      <c r="E27" s="3">
        <f t="shared" si="0"/>
        <v>82041</v>
      </c>
      <c r="F27" s="2">
        <v>5250065.04</v>
      </c>
      <c r="G27" s="2">
        <v>4585082.17</v>
      </c>
      <c r="H27" s="3">
        <f t="shared" si="1"/>
        <v>664982.8700000001</v>
      </c>
      <c r="I27" s="3">
        <v>-859732.09</v>
      </c>
      <c r="J27" s="4">
        <v>40543</v>
      </c>
      <c r="K27" s="1" t="s">
        <v>46</v>
      </c>
    </row>
    <row r="28" spans="1:11" ht="12.75">
      <c r="A28" s="12"/>
      <c r="B28" s="13" t="s">
        <v>47</v>
      </c>
      <c r="C28" s="2">
        <v>-5010263.37</v>
      </c>
      <c r="D28" s="2">
        <v>-5003560.66</v>
      </c>
      <c r="E28" s="3">
        <f t="shared" si="0"/>
        <v>-6702.709999999963</v>
      </c>
      <c r="F28" s="2">
        <v>4848067.23</v>
      </c>
      <c r="G28" s="2">
        <v>3346939.61</v>
      </c>
      <c r="H28" s="3">
        <f t="shared" si="1"/>
        <v>1501127.6200000006</v>
      </c>
      <c r="I28" s="3">
        <v>-1656621.05</v>
      </c>
      <c r="J28" s="4">
        <v>40543</v>
      </c>
      <c r="K28" s="1" t="s">
        <v>48</v>
      </c>
    </row>
    <row r="29" spans="1:11" ht="12.75">
      <c r="A29" s="12"/>
      <c r="B29" s="13" t="s">
        <v>49</v>
      </c>
      <c r="C29" s="2">
        <v>-9740963.42</v>
      </c>
      <c r="D29" s="2">
        <v>-9740963.42</v>
      </c>
      <c r="E29" s="3">
        <f t="shared" si="0"/>
        <v>0</v>
      </c>
      <c r="F29" s="2">
        <v>9757168.39</v>
      </c>
      <c r="G29" s="2">
        <v>10236151.65</v>
      </c>
      <c r="H29" s="3">
        <f t="shared" si="1"/>
        <v>-478983.2599999998</v>
      </c>
      <c r="I29" s="3">
        <v>495188.23</v>
      </c>
      <c r="J29" s="4">
        <v>40755</v>
      </c>
      <c r="K29" s="1" t="s">
        <v>50</v>
      </c>
    </row>
    <row r="30" spans="1:11" ht="12.75">
      <c r="A30" s="12"/>
      <c r="B30" s="13" t="s">
        <v>51</v>
      </c>
      <c r="C30" s="2">
        <v>-7331.12</v>
      </c>
      <c r="D30" s="2">
        <v>-7331.12</v>
      </c>
      <c r="E30" s="3">
        <f t="shared" si="0"/>
        <v>0</v>
      </c>
      <c r="F30" s="2">
        <v>7331</v>
      </c>
      <c r="G30" s="2">
        <v>0</v>
      </c>
      <c r="H30" s="3">
        <f t="shared" si="1"/>
        <v>7331</v>
      </c>
      <c r="I30" s="3">
        <v>-7331.12</v>
      </c>
      <c r="J30" s="4">
        <v>39813</v>
      </c>
      <c r="K30" s="1" t="s">
        <v>50</v>
      </c>
    </row>
    <row r="31" spans="1:11" ht="12.75">
      <c r="A31" s="12"/>
      <c r="B31" s="13" t="s">
        <v>52</v>
      </c>
      <c r="C31" s="2">
        <v>-98298.21</v>
      </c>
      <c r="D31" s="2">
        <v>-98298.21</v>
      </c>
      <c r="E31" s="3">
        <f t="shared" si="0"/>
        <v>0</v>
      </c>
      <c r="F31" s="2">
        <v>98298</v>
      </c>
      <c r="G31" s="2">
        <v>-5595</v>
      </c>
      <c r="H31" s="3">
        <f t="shared" si="1"/>
        <v>103893</v>
      </c>
      <c r="I31" s="3">
        <v>-103893.21</v>
      </c>
      <c r="J31" s="4">
        <v>39994</v>
      </c>
      <c r="K31" s="1" t="s">
        <v>53</v>
      </c>
    </row>
    <row r="32" spans="1:11" ht="12.75">
      <c r="A32" s="12"/>
      <c r="B32" s="13" t="s">
        <v>54</v>
      </c>
      <c r="C32" s="2">
        <v>-4509378.65</v>
      </c>
      <c r="D32" s="2">
        <v>-4409378.65</v>
      </c>
      <c r="E32" s="3">
        <f t="shared" si="0"/>
        <v>-100000</v>
      </c>
      <c r="F32" s="2">
        <v>3585131.02</v>
      </c>
      <c r="G32" s="2">
        <v>2916820.61</v>
      </c>
      <c r="H32" s="3">
        <f t="shared" si="1"/>
        <v>668310.4100000001</v>
      </c>
      <c r="I32" s="3">
        <v>-1492558.04</v>
      </c>
      <c r="J32" s="4">
        <v>40086</v>
      </c>
      <c r="K32" s="1" t="s">
        <v>55</v>
      </c>
    </row>
    <row r="33" spans="1:11" ht="12.75">
      <c r="A33" s="12"/>
      <c r="B33" s="13" t="s">
        <v>56</v>
      </c>
      <c r="C33" s="2">
        <v>-26057.12</v>
      </c>
      <c r="D33" s="2">
        <v>-26057.12</v>
      </c>
      <c r="E33" s="3">
        <f t="shared" si="0"/>
        <v>0</v>
      </c>
      <c r="F33" s="2">
        <v>26057</v>
      </c>
      <c r="G33" s="2">
        <v>26243</v>
      </c>
      <c r="H33" s="3">
        <f t="shared" si="1"/>
        <v>-186</v>
      </c>
      <c r="I33" s="3">
        <v>185.88</v>
      </c>
      <c r="J33" s="4">
        <v>40178</v>
      </c>
      <c r="K33" s="1" t="s">
        <v>40</v>
      </c>
    </row>
    <row r="34" spans="1:11" ht="12.75">
      <c r="A34" s="12"/>
      <c r="B34" s="13" t="s">
        <v>57</v>
      </c>
      <c r="C34" s="2">
        <v>-1328555.29</v>
      </c>
      <c r="D34" s="2">
        <v>-1719369.29</v>
      </c>
      <c r="E34" s="3">
        <f t="shared" si="0"/>
        <v>390814</v>
      </c>
      <c r="F34" s="2">
        <v>1191125</v>
      </c>
      <c r="G34" s="2">
        <v>1246863.14</v>
      </c>
      <c r="H34" s="3">
        <f t="shared" si="1"/>
        <v>-55738.1399999999</v>
      </c>
      <c r="I34" s="3">
        <v>-472506.15</v>
      </c>
      <c r="J34" s="4">
        <v>39813</v>
      </c>
      <c r="K34" s="1" t="s">
        <v>58</v>
      </c>
    </row>
    <row r="35" spans="1:11" ht="12.75">
      <c r="A35" s="12"/>
      <c r="B35" s="13" t="s">
        <v>59</v>
      </c>
      <c r="C35" s="2">
        <v>-64175</v>
      </c>
      <c r="D35" s="2">
        <v>-98829</v>
      </c>
      <c r="E35" s="3">
        <f t="shared" si="0"/>
        <v>34654</v>
      </c>
      <c r="F35" s="2">
        <v>64175</v>
      </c>
      <c r="G35" s="2">
        <v>98829</v>
      </c>
      <c r="H35" s="3">
        <f t="shared" si="1"/>
        <v>-34654</v>
      </c>
      <c r="I35" s="3">
        <v>0</v>
      </c>
      <c r="J35" s="4">
        <v>39872</v>
      </c>
      <c r="K35" s="1" t="s">
        <v>58</v>
      </c>
    </row>
    <row r="36" spans="1:11" ht="12.75">
      <c r="A36" s="12"/>
      <c r="B36" s="13" t="s">
        <v>60</v>
      </c>
      <c r="C36" s="2">
        <v>-6871840.12</v>
      </c>
      <c r="D36" s="2">
        <v>-7156037.12</v>
      </c>
      <c r="E36" s="3">
        <f t="shared" si="0"/>
        <v>284197</v>
      </c>
      <c r="F36" s="2">
        <v>6790143.97</v>
      </c>
      <c r="G36" s="2">
        <v>6258174.68</v>
      </c>
      <c r="H36" s="3">
        <f t="shared" si="1"/>
        <v>531969.29</v>
      </c>
      <c r="I36" s="3">
        <v>-897862.44</v>
      </c>
      <c r="J36" s="4">
        <v>42916</v>
      </c>
      <c r="K36" s="1" t="s">
        <v>61</v>
      </c>
    </row>
    <row r="37" spans="1:11" ht="12.75">
      <c r="A37" s="12"/>
      <c r="B37" s="13" t="s">
        <v>62</v>
      </c>
      <c r="C37" s="2">
        <v>-255940.34</v>
      </c>
      <c r="D37" s="2">
        <v>-175254.34</v>
      </c>
      <c r="E37" s="3">
        <f t="shared" si="0"/>
        <v>-80686</v>
      </c>
      <c r="F37" s="2">
        <v>182514</v>
      </c>
      <c r="G37" s="2">
        <v>137806.7</v>
      </c>
      <c r="H37" s="3">
        <f t="shared" si="1"/>
        <v>44707.29999999999</v>
      </c>
      <c r="I37" s="3">
        <v>-37447.64</v>
      </c>
      <c r="J37" s="4">
        <v>39813</v>
      </c>
      <c r="K37" s="1" t="s">
        <v>63</v>
      </c>
    </row>
    <row r="38" spans="1:11" ht="12.75">
      <c r="A38" s="12"/>
      <c r="B38" s="13" t="s">
        <v>64</v>
      </c>
      <c r="C38" s="2">
        <v>-1200000</v>
      </c>
      <c r="D38" s="2">
        <v>-1200000</v>
      </c>
      <c r="E38" s="3">
        <f t="shared" si="0"/>
        <v>0</v>
      </c>
      <c r="F38" s="2">
        <v>1199999</v>
      </c>
      <c r="G38" s="2">
        <v>1031908.18</v>
      </c>
      <c r="H38" s="3">
        <f t="shared" si="1"/>
        <v>168090.81999999995</v>
      </c>
      <c r="I38" s="3">
        <v>-168091.82</v>
      </c>
      <c r="J38" s="4">
        <v>39813</v>
      </c>
      <c r="K38" s="1" t="s">
        <v>65</v>
      </c>
    </row>
    <row r="39" spans="1:11" ht="12.75">
      <c r="A39" s="12"/>
      <c r="B39" s="13" t="s">
        <v>66</v>
      </c>
      <c r="C39" s="2">
        <v>-300000</v>
      </c>
      <c r="D39" s="2">
        <v>-519195.51</v>
      </c>
      <c r="E39" s="3">
        <f t="shared" si="0"/>
        <v>219195.51</v>
      </c>
      <c r="F39" s="2">
        <v>300000</v>
      </c>
      <c r="G39" s="2">
        <v>168459.01</v>
      </c>
      <c r="H39" s="3">
        <f t="shared" si="1"/>
        <v>131540.99</v>
      </c>
      <c r="I39" s="3">
        <v>-350736.5</v>
      </c>
      <c r="J39" s="4">
        <v>40086</v>
      </c>
      <c r="K39" s="1" t="s">
        <v>50</v>
      </c>
    </row>
    <row r="40" spans="1:11" ht="12.75">
      <c r="A40" s="12"/>
      <c r="B40" s="13" t="s">
        <v>67</v>
      </c>
      <c r="C40" s="2">
        <v>-405182</v>
      </c>
      <c r="D40" s="2">
        <v>-405182</v>
      </c>
      <c r="E40" s="3">
        <f t="shared" si="0"/>
        <v>0</v>
      </c>
      <c r="F40" s="2" t="s">
        <v>7</v>
      </c>
      <c r="G40" s="2" t="s">
        <v>7</v>
      </c>
      <c r="H40" s="3" t="e">
        <f t="shared" si="1"/>
        <v>#VALUE!</v>
      </c>
      <c r="I40" s="3">
        <v>-405182</v>
      </c>
      <c r="J40" s="4">
        <v>40178</v>
      </c>
      <c r="K40" s="1" t="s">
        <v>40</v>
      </c>
    </row>
    <row r="41" spans="1:11" ht="12.75">
      <c r="A41" s="12"/>
      <c r="B41" s="13" t="s">
        <v>68</v>
      </c>
      <c r="C41" s="2">
        <v>-2395094</v>
      </c>
      <c r="D41" s="2">
        <v>-2395094</v>
      </c>
      <c r="E41" s="3">
        <f t="shared" si="0"/>
        <v>0</v>
      </c>
      <c r="F41" s="2">
        <v>995217</v>
      </c>
      <c r="G41" s="2">
        <v>302569.35</v>
      </c>
      <c r="H41" s="3">
        <f t="shared" si="1"/>
        <v>692647.65</v>
      </c>
      <c r="I41" s="3">
        <v>-2092524.65</v>
      </c>
      <c r="J41" s="4">
        <v>39994</v>
      </c>
      <c r="K41" s="1" t="s">
        <v>69</v>
      </c>
    </row>
    <row r="42" spans="1:11" ht="12.75">
      <c r="A42" s="12"/>
      <c r="B42" s="13" t="s">
        <v>70</v>
      </c>
      <c r="C42" s="2">
        <v>-754000</v>
      </c>
      <c r="D42" s="2">
        <v>-840984</v>
      </c>
      <c r="E42" s="3">
        <f t="shared" si="0"/>
        <v>86984</v>
      </c>
      <c r="F42" s="2">
        <v>853143</v>
      </c>
      <c r="G42" s="2">
        <v>354362.61</v>
      </c>
      <c r="H42" s="3">
        <f t="shared" si="1"/>
        <v>498780.39</v>
      </c>
      <c r="I42" s="3">
        <v>-486621.39</v>
      </c>
      <c r="J42" s="4">
        <v>40178</v>
      </c>
      <c r="K42" s="1" t="s">
        <v>71</v>
      </c>
    </row>
    <row r="43" spans="1:11" ht="12.75">
      <c r="A43" s="12"/>
      <c r="B43" s="13" t="s">
        <v>72</v>
      </c>
      <c r="C43" s="2">
        <v>-510596.98</v>
      </c>
      <c r="D43" s="2">
        <v>-510596.98</v>
      </c>
      <c r="E43" s="3">
        <f t="shared" si="0"/>
        <v>0</v>
      </c>
      <c r="F43" s="2">
        <v>498350.66</v>
      </c>
      <c r="G43" s="2">
        <v>619118.37</v>
      </c>
      <c r="H43" s="3">
        <f t="shared" si="1"/>
        <v>-120767.71000000002</v>
      </c>
      <c r="I43" s="3">
        <v>108521.39</v>
      </c>
      <c r="J43" s="4">
        <v>41639</v>
      </c>
      <c r="K43" s="1" t="s">
        <v>61</v>
      </c>
    </row>
    <row r="44" spans="1:11" ht="12.75">
      <c r="A44" s="12"/>
      <c r="B44" s="13" t="s">
        <v>73</v>
      </c>
      <c r="C44" s="2">
        <v>-67826.19</v>
      </c>
      <c r="D44" s="2">
        <v>-67826.19</v>
      </c>
      <c r="E44" s="3">
        <f t="shared" si="0"/>
        <v>0</v>
      </c>
      <c r="F44" s="2">
        <v>67826</v>
      </c>
      <c r="G44" s="2">
        <v>67826.19</v>
      </c>
      <c r="H44" s="3">
        <f t="shared" si="1"/>
        <v>-0.1900000000023283</v>
      </c>
      <c r="I44" s="3">
        <v>0</v>
      </c>
      <c r="J44" s="4">
        <v>39813</v>
      </c>
      <c r="K44" s="1" t="s">
        <v>74</v>
      </c>
    </row>
    <row r="45" spans="1:11" ht="12.75">
      <c r="A45" s="12"/>
      <c r="B45" s="13" t="s">
        <v>75</v>
      </c>
      <c r="C45" s="2">
        <v>5668.05</v>
      </c>
      <c r="D45" s="2">
        <v>5668.05</v>
      </c>
      <c r="E45" s="3">
        <f t="shared" si="0"/>
        <v>0</v>
      </c>
      <c r="F45" s="2">
        <v>-20046</v>
      </c>
      <c r="G45" s="2">
        <v>-5668.05</v>
      </c>
      <c r="H45" s="3">
        <f t="shared" si="1"/>
        <v>-14377.95</v>
      </c>
      <c r="I45" s="3">
        <v>0</v>
      </c>
      <c r="J45" s="4">
        <v>39721</v>
      </c>
      <c r="K45" s="1" t="s">
        <v>53</v>
      </c>
    </row>
    <row r="46" spans="1:11" ht="12.75">
      <c r="A46" s="12"/>
      <c r="B46" s="13" t="s">
        <v>76</v>
      </c>
      <c r="C46" s="2">
        <v>0</v>
      </c>
      <c r="D46" s="2">
        <v>-227156</v>
      </c>
      <c r="E46" s="3">
        <f t="shared" si="0"/>
        <v>227156</v>
      </c>
      <c r="F46" s="2">
        <v>227158</v>
      </c>
      <c r="G46" s="2">
        <v>108040.82</v>
      </c>
      <c r="H46" s="3">
        <f t="shared" si="1"/>
        <v>119117.18</v>
      </c>
      <c r="I46" s="3">
        <v>-119115.18</v>
      </c>
      <c r="J46" s="4">
        <v>39782</v>
      </c>
      <c r="K46" s="1" t="s">
        <v>53</v>
      </c>
    </row>
    <row r="47" spans="1:11" ht="12.75">
      <c r="A47" s="12"/>
      <c r="B47" s="13" t="s">
        <v>77</v>
      </c>
      <c r="C47" s="2">
        <v>-129222.39</v>
      </c>
      <c r="D47" s="2">
        <v>-129371.39</v>
      </c>
      <c r="E47" s="3">
        <f t="shared" si="0"/>
        <v>149</v>
      </c>
      <c r="F47" s="2">
        <v>101558</v>
      </c>
      <c r="G47" s="2">
        <v>57949.5</v>
      </c>
      <c r="H47" s="3">
        <f t="shared" si="1"/>
        <v>43608.5</v>
      </c>
      <c r="I47" s="3">
        <v>-71421.89</v>
      </c>
      <c r="J47" s="4">
        <v>40178</v>
      </c>
      <c r="K47" s="1" t="s">
        <v>74</v>
      </c>
    </row>
    <row r="48" spans="1:11" ht="12.75">
      <c r="A48" s="11"/>
      <c r="B48" s="9" t="s">
        <v>78</v>
      </c>
      <c r="C48" s="17">
        <v>-58865280.05</v>
      </c>
      <c r="D48" s="17">
        <v>-61186119.29</v>
      </c>
      <c r="E48" s="18">
        <v>2320839.24</v>
      </c>
      <c r="F48" s="17">
        <v>55489175.13</v>
      </c>
      <c r="G48" s="17">
        <v>48987865.8</v>
      </c>
      <c r="H48" s="18">
        <v>6501309.33</v>
      </c>
      <c r="I48" s="18">
        <v>-12198253.49</v>
      </c>
      <c r="J48" s="19"/>
      <c r="K48" s="20"/>
    </row>
    <row r="49" spans="1:11" ht="12.75">
      <c r="A49" s="10" t="s">
        <v>79</v>
      </c>
      <c r="B49" s="13" t="s">
        <v>80</v>
      </c>
      <c r="C49" s="2">
        <v>-43481.38</v>
      </c>
      <c r="D49" s="2">
        <v>-43481.38</v>
      </c>
      <c r="E49" s="3">
        <f>C49-D49</f>
        <v>0</v>
      </c>
      <c r="F49" s="2">
        <v>43481</v>
      </c>
      <c r="G49" s="2">
        <v>42949.89</v>
      </c>
      <c r="H49" s="3">
        <f>F49-G49</f>
        <v>531.1100000000006</v>
      </c>
      <c r="I49" s="3">
        <v>-531.49</v>
      </c>
      <c r="J49" s="4">
        <v>39994</v>
      </c>
      <c r="K49" s="1" t="s">
        <v>11</v>
      </c>
    </row>
    <row r="50" spans="1:11" ht="12.75">
      <c r="A50" s="12"/>
      <c r="B50" s="13" t="s">
        <v>81</v>
      </c>
      <c r="C50" s="2">
        <v>-332960.89</v>
      </c>
      <c r="D50" s="2">
        <v>-333650.89</v>
      </c>
      <c r="E50" s="3">
        <f>C50-D50</f>
        <v>690</v>
      </c>
      <c r="F50" s="2">
        <v>354378</v>
      </c>
      <c r="G50" s="2">
        <v>390844.36</v>
      </c>
      <c r="H50" s="3">
        <f>F50-G50</f>
        <v>-36466.359999999986</v>
      </c>
      <c r="I50" s="3">
        <v>57193.47</v>
      </c>
      <c r="J50" s="4">
        <v>40574</v>
      </c>
      <c r="K50" s="1" t="s">
        <v>13</v>
      </c>
    </row>
    <row r="51" spans="1:11" ht="12.75">
      <c r="A51" s="12"/>
      <c r="B51" s="13" t="s">
        <v>82</v>
      </c>
      <c r="C51" s="2">
        <v>0</v>
      </c>
      <c r="D51" s="2">
        <v>-1086000</v>
      </c>
      <c r="E51" s="3">
        <f>C51-D51</f>
        <v>1086000</v>
      </c>
      <c r="F51" s="2">
        <v>0</v>
      </c>
      <c r="G51" s="2">
        <v>366228.39</v>
      </c>
      <c r="H51" s="3">
        <f>F51-G51</f>
        <v>-366228.39</v>
      </c>
      <c r="I51" s="3">
        <v>-719771.61</v>
      </c>
      <c r="J51" s="4">
        <v>40224</v>
      </c>
      <c r="K51" s="1" t="s">
        <v>13</v>
      </c>
    </row>
    <row r="52" spans="1:11" ht="12.75">
      <c r="A52" s="12"/>
      <c r="B52" s="13" t="s">
        <v>83</v>
      </c>
      <c r="C52" s="2">
        <v>0</v>
      </c>
      <c r="D52" s="2">
        <v>-899355</v>
      </c>
      <c r="E52" s="3">
        <f>C52-D52</f>
        <v>899355</v>
      </c>
      <c r="F52" s="2" t="s">
        <v>7</v>
      </c>
      <c r="G52" s="2" t="s">
        <v>7</v>
      </c>
      <c r="H52" s="3" t="e">
        <f>F52-G52</f>
        <v>#VALUE!</v>
      </c>
      <c r="I52" s="3">
        <v>-899355</v>
      </c>
      <c r="J52" s="4">
        <v>40086</v>
      </c>
      <c r="K52" s="1" t="s">
        <v>50</v>
      </c>
    </row>
    <row r="53" spans="1:11" ht="12.75">
      <c r="A53" s="11"/>
      <c r="B53" s="9" t="s">
        <v>84</v>
      </c>
      <c r="C53" s="17">
        <v>-376442.27</v>
      </c>
      <c r="D53" s="17">
        <v>-2362487.27</v>
      </c>
      <c r="E53" s="18">
        <v>1986045</v>
      </c>
      <c r="F53" s="17">
        <v>397859</v>
      </c>
      <c r="G53" s="17">
        <v>800022.64</v>
      </c>
      <c r="H53" s="18">
        <v>-402163.64</v>
      </c>
      <c r="I53" s="18">
        <v>-1562464.63</v>
      </c>
      <c r="J53" s="19"/>
      <c r="K53" s="20"/>
    </row>
    <row r="54" spans="1:11" ht="12.75">
      <c r="A54" s="10" t="s">
        <v>85</v>
      </c>
      <c r="B54" s="13" t="s">
        <v>86</v>
      </c>
      <c r="C54" s="2">
        <v>-71831.73</v>
      </c>
      <c r="D54" s="2">
        <v>-71831.73</v>
      </c>
      <c r="E54" s="3">
        <f>C54-D54</f>
        <v>0</v>
      </c>
      <c r="F54" s="2">
        <v>72000</v>
      </c>
      <c r="G54" s="2">
        <v>55358</v>
      </c>
      <c r="H54" s="3">
        <f>F54-G54</f>
        <v>16642</v>
      </c>
      <c r="I54" s="3">
        <v>-16473.73</v>
      </c>
      <c r="J54" s="4">
        <v>39994</v>
      </c>
      <c r="K54" s="1" t="s">
        <v>87</v>
      </c>
    </row>
    <row r="55" spans="1:11" ht="12.75">
      <c r="A55" s="11"/>
      <c r="B55" s="9" t="s">
        <v>88</v>
      </c>
      <c r="C55" s="17">
        <v>-71831.73</v>
      </c>
      <c r="D55" s="17">
        <v>-71831.73</v>
      </c>
      <c r="E55" s="18">
        <v>0</v>
      </c>
      <c r="F55" s="17">
        <v>72000</v>
      </c>
      <c r="G55" s="17">
        <v>55358</v>
      </c>
      <c r="H55" s="18">
        <v>16642</v>
      </c>
      <c r="I55" s="18">
        <v>-16473.73</v>
      </c>
      <c r="J55" s="19"/>
      <c r="K55" s="20"/>
    </row>
    <row r="56" spans="1:11" ht="12.75">
      <c r="A56" s="10" t="s">
        <v>89</v>
      </c>
      <c r="B56" s="13" t="s">
        <v>90</v>
      </c>
      <c r="C56" s="2">
        <v>123834.56</v>
      </c>
      <c r="D56" s="2">
        <v>123834.56</v>
      </c>
      <c r="E56" s="3">
        <f>C56-D56</f>
        <v>0</v>
      </c>
      <c r="F56" s="2">
        <v>0</v>
      </c>
      <c r="G56" s="2">
        <v>-123834.56</v>
      </c>
      <c r="H56" s="3">
        <f>F56-G56</f>
        <v>123834.56</v>
      </c>
      <c r="I56" s="3">
        <v>0</v>
      </c>
      <c r="J56" s="4">
        <v>39599</v>
      </c>
      <c r="K56" s="1" t="s">
        <v>61</v>
      </c>
    </row>
    <row r="57" spans="1:11" ht="12.75">
      <c r="A57" s="12"/>
      <c r="B57" s="13" t="s">
        <v>91</v>
      </c>
      <c r="C57" s="2">
        <v>-225000</v>
      </c>
      <c r="D57" s="2">
        <v>-225000</v>
      </c>
      <c r="E57" s="3">
        <f>C57-D57</f>
        <v>0</v>
      </c>
      <c r="F57" s="2">
        <v>200000</v>
      </c>
      <c r="G57" s="2">
        <v>200000</v>
      </c>
      <c r="H57" s="3">
        <f>F57-G57</f>
        <v>0</v>
      </c>
      <c r="I57" s="3">
        <v>-25000</v>
      </c>
      <c r="J57" s="4">
        <v>39903</v>
      </c>
      <c r="K57" s="1" t="s">
        <v>74</v>
      </c>
    </row>
    <row r="58" spans="1:11" ht="12.75">
      <c r="A58" s="12"/>
      <c r="B58" s="13" t="s">
        <v>92</v>
      </c>
      <c r="C58" s="2">
        <v>0</v>
      </c>
      <c r="D58" s="2">
        <v>-122833</v>
      </c>
      <c r="E58" s="3">
        <f>C58-D58</f>
        <v>122833</v>
      </c>
      <c r="F58" s="2">
        <v>122833</v>
      </c>
      <c r="G58" s="2">
        <v>0</v>
      </c>
      <c r="H58" s="3">
        <f>F58-G58</f>
        <v>122833</v>
      </c>
      <c r="I58" s="3">
        <v>-122833</v>
      </c>
      <c r="J58" s="4">
        <v>39903</v>
      </c>
      <c r="K58" s="1" t="s">
        <v>93</v>
      </c>
    </row>
    <row r="59" spans="1:11" ht="12.75">
      <c r="A59" s="11"/>
      <c r="B59" s="9" t="s">
        <v>94</v>
      </c>
      <c r="C59" s="17">
        <v>-101165.44</v>
      </c>
      <c r="D59" s="17">
        <v>-223998.44</v>
      </c>
      <c r="E59" s="18">
        <v>122833</v>
      </c>
      <c r="F59" s="17">
        <v>322833</v>
      </c>
      <c r="G59" s="17">
        <v>76165.44</v>
      </c>
      <c r="H59" s="18">
        <v>246667.56</v>
      </c>
      <c r="I59" s="18">
        <v>-147833</v>
      </c>
      <c r="J59" s="19"/>
      <c r="K59" s="20"/>
    </row>
    <row r="60" spans="1:11" ht="12.75">
      <c r="A60" s="10" t="s">
        <v>95</v>
      </c>
      <c r="B60" s="13" t="s">
        <v>96</v>
      </c>
      <c r="C60" s="2">
        <v>-2608.9</v>
      </c>
      <c r="D60" s="2">
        <v>-2608.9</v>
      </c>
      <c r="E60" s="3">
        <f>C60-D60</f>
        <v>0</v>
      </c>
      <c r="F60" s="2">
        <v>0</v>
      </c>
      <c r="G60" s="2">
        <v>41183.92</v>
      </c>
      <c r="H60" s="3">
        <f>F60-G60</f>
        <v>-41183.92</v>
      </c>
      <c r="I60" s="3">
        <v>38575.02</v>
      </c>
      <c r="J60" s="4">
        <v>39844</v>
      </c>
      <c r="K60" s="1" t="s">
        <v>97</v>
      </c>
    </row>
    <row r="61" spans="1:11" ht="12.75">
      <c r="A61" s="11"/>
      <c r="B61" s="9" t="s">
        <v>98</v>
      </c>
      <c r="C61" s="17">
        <v>-2608.9</v>
      </c>
      <c r="D61" s="17">
        <v>-2608.9</v>
      </c>
      <c r="E61" s="18">
        <v>0</v>
      </c>
      <c r="F61" s="17">
        <v>0</v>
      </c>
      <c r="G61" s="17">
        <v>41183.92</v>
      </c>
      <c r="H61" s="18">
        <v>-41183.92</v>
      </c>
      <c r="I61" s="18">
        <v>38575.02</v>
      </c>
      <c r="J61" s="19"/>
      <c r="K61" s="20"/>
    </row>
    <row r="62" spans="1:11" ht="12.75">
      <c r="A62" s="10" t="s">
        <v>99</v>
      </c>
      <c r="B62" s="13" t="s">
        <v>100</v>
      </c>
      <c r="C62" s="2">
        <v>-273433.69</v>
      </c>
      <c r="D62" s="2">
        <v>-273433.69</v>
      </c>
      <c r="E62" s="3">
        <f>C62-D62</f>
        <v>0</v>
      </c>
      <c r="F62" s="2">
        <v>271768</v>
      </c>
      <c r="G62" s="2">
        <v>274601.87</v>
      </c>
      <c r="H62" s="3">
        <f>F62-G62</f>
        <v>-2833.8699999999953</v>
      </c>
      <c r="I62" s="3">
        <v>1168.18</v>
      </c>
      <c r="J62" s="4">
        <v>40178</v>
      </c>
      <c r="K62" s="1" t="s">
        <v>25</v>
      </c>
    </row>
    <row r="63" spans="1:11" ht="12.75">
      <c r="A63" s="12"/>
      <c r="B63" s="13" t="s">
        <v>101</v>
      </c>
      <c r="C63" s="2">
        <v>-136574.26</v>
      </c>
      <c r="D63" s="2">
        <v>-298104.42</v>
      </c>
      <c r="E63" s="3">
        <f>C63-D63</f>
        <v>161530.15999999997</v>
      </c>
      <c r="F63" s="2">
        <v>135000</v>
      </c>
      <c r="G63" s="2">
        <v>125757.94</v>
      </c>
      <c r="H63" s="3">
        <f>F63-G63</f>
        <v>9242.059999999998</v>
      </c>
      <c r="I63" s="3">
        <v>-172346.48</v>
      </c>
      <c r="J63" s="4">
        <v>40025</v>
      </c>
      <c r="K63" s="1" t="s">
        <v>102</v>
      </c>
    </row>
    <row r="64" spans="1:11" ht="12.75">
      <c r="A64" s="11"/>
      <c r="B64" s="9" t="s">
        <v>103</v>
      </c>
      <c r="C64" s="17">
        <v>-410007.95</v>
      </c>
      <c r="D64" s="17">
        <v>-571538.11</v>
      </c>
      <c r="E64" s="18">
        <v>161530.16</v>
      </c>
      <c r="F64" s="17">
        <v>406768</v>
      </c>
      <c r="G64" s="17">
        <v>400359.81</v>
      </c>
      <c r="H64" s="18">
        <v>6408.19</v>
      </c>
      <c r="I64" s="18">
        <v>-171178.3</v>
      </c>
      <c r="J64" s="19"/>
      <c r="K64" s="20"/>
    </row>
    <row r="65" spans="1:11" ht="12.75">
      <c r="A65" s="14" t="s">
        <v>104</v>
      </c>
      <c r="B65" s="15"/>
      <c r="C65" s="21">
        <v>-84337285.72</v>
      </c>
      <c r="D65" s="21">
        <v>-86430359.91</v>
      </c>
      <c r="E65" s="22">
        <v>2093074.19</v>
      </c>
      <c r="F65" s="21">
        <v>80537427.13</v>
      </c>
      <c r="G65" s="21">
        <v>69969251.22</v>
      </c>
      <c r="H65" s="22">
        <v>10568175.91</v>
      </c>
      <c r="I65" s="22">
        <v>-16461108.69</v>
      </c>
      <c r="J65" s="23"/>
      <c r="K65" s="24"/>
    </row>
  </sheetData>
  <printOptions/>
  <pageMargins left="0.75" right="0.75" top="1" bottom="1" header="0.5" footer="0.5"/>
  <pageSetup horizontalDpi="600" verticalDpi="600" orientation="landscape" paperSize="9" scale="53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christa</cp:lastModifiedBy>
  <cp:lastPrinted>2008-11-29T13:42:40Z</cp:lastPrinted>
  <dcterms:created xsi:type="dcterms:W3CDTF">2008-11-29T12:21:50Z</dcterms:created>
  <dcterms:modified xsi:type="dcterms:W3CDTF">2008-12-01T15:00:58Z</dcterms:modified>
  <cp:category/>
  <cp:version/>
  <cp:contentType/>
  <cp:contentStatus/>
</cp:coreProperties>
</file>